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8315" windowHeight="849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M17" i="1"/>
  <c r="M15"/>
  <c r="M10"/>
  <c r="M8"/>
  <c r="F25" l="1"/>
  <c r="F23"/>
</calcChain>
</file>

<file path=xl/sharedStrings.xml><?xml version="1.0" encoding="utf-8"?>
<sst xmlns="http://schemas.openxmlformats.org/spreadsheetml/2006/main" count="41" uniqueCount="25">
  <si>
    <t>彗星トラッキングレート計算シート</t>
    <rPh sb="0" eb="2">
      <t>スイセイ</t>
    </rPh>
    <rPh sb="11" eb="13">
      <t>ケイサン</t>
    </rPh>
    <phoneticPr fontId="1"/>
  </si>
  <si>
    <t>●現在の位置</t>
    <rPh sb="1" eb="3">
      <t>ゲンザイ</t>
    </rPh>
    <rPh sb="4" eb="6">
      <t>イチ</t>
    </rPh>
    <phoneticPr fontId="1"/>
  </si>
  <si>
    <t>●２４時間後の位置</t>
    <rPh sb="3" eb="5">
      <t>ジカン</t>
    </rPh>
    <rPh sb="5" eb="6">
      <t>ゴ</t>
    </rPh>
    <rPh sb="7" eb="9">
      <t>イチ</t>
    </rPh>
    <phoneticPr fontId="1"/>
  </si>
  <si>
    <t>赤経</t>
    <rPh sb="0" eb="1">
      <t>アカ</t>
    </rPh>
    <rPh sb="1" eb="2">
      <t>ヘ</t>
    </rPh>
    <phoneticPr fontId="1"/>
  </si>
  <si>
    <t>赤緯</t>
    <rPh sb="0" eb="1">
      <t>アカ</t>
    </rPh>
    <rPh sb="1" eb="2">
      <t>イ</t>
    </rPh>
    <phoneticPr fontId="1"/>
  </si>
  <si>
    <t>ｈ</t>
    <phoneticPr fontId="1"/>
  </si>
  <si>
    <t>°</t>
    <phoneticPr fontId="1"/>
  </si>
  <si>
    <t>ｍ</t>
    <phoneticPr fontId="1"/>
  </si>
  <si>
    <t>′</t>
    <phoneticPr fontId="1"/>
  </si>
  <si>
    <t>ｓ</t>
    <phoneticPr fontId="1"/>
  </si>
  <si>
    <t>″</t>
    <phoneticPr fontId="1"/>
  </si>
  <si>
    <t>秒単位計算</t>
    <rPh sb="0" eb="1">
      <t>ビョウ</t>
    </rPh>
    <rPh sb="1" eb="3">
      <t>タンイ</t>
    </rPh>
    <rPh sb="3" eb="5">
      <t>ケイサン</t>
    </rPh>
    <phoneticPr fontId="1"/>
  </si>
  <si>
    <t>分単位計算</t>
    <rPh sb="0" eb="1">
      <t>フン</t>
    </rPh>
    <rPh sb="1" eb="3">
      <t>タンイ</t>
    </rPh>
    <rPh sb="3" eb="5">
      <t>ケイサン</t>
    </rPh>
    <phoneticPr fontId="1"/>
  </si>
  <si>
    <t>総秒数</t>
    <rPh sb="0" eb="1">
      <t>ソウ</t>
    </rPh>
    <rPh sb="1" eb="2">
      <t>ビョウ</t>
    </rPh>
    <rPh sb="2" eb="3">
      <t>スウ</t>
    </rPh>
    <phoneticPr fontId="1"/>
  </si>
  <si>
    <t>総分数</t>
    <rPh sb="0" eb="1">
      <t>ソウ</t>
    </rPh>
    <rPh sb="1" eb="2">
      <t>フン</t>
    </rPh>
    <rPh sb="2" eb="3">
      <t>スウ</t>
    </rPh>
    <phoneticPr fontId="1"/>
  </si>
  <si>
    <t>秒</t>
    <rPh sb="0" eb="1">
      <t>ビョウ</t>
    </rPh>
    <phoneticPr fontId="1"/>
  </si>
  <si>
    <t>分</t>
    <rPh sb="0" eb="1">
      <t>フン</t>
    </rPh>
    <phoneticPr fontId="1"/>
  </si>
  <si>
    <t>北南</t>
    <rPh sb="0" eb="1">
      <t>キタ</t>
    </rPh>
    <rPh sb="1" eb="2">
      <t>ミナミ</t>
    </rPh>
    <phoneticPr fontId="1"/>
  </si>
  <si>
    <t>北緯は1、南緯は-1を入力</t>
    <rPh sb="0" eb="2">
      <t>ホクイ</t>
    </rPh>
    <rPh sb="5" eb="7">
      <t>ナンイ</t>
    </rPh>
    <rPh sb="11" eb="13">
      <t>ニュウリョク</t>
    </rPh>
    <phoneticPr fontId="1"/>
  </si>
  <si>
    <t>●トラッキングレート計算結果</t>
    <rPh sb="10" eb="12">
      <t>ケイサン</t>
    </rPh>
    <rPh sb="12" eb="14">
      <t>ケッカ</t>
    </rPh>
    <phoneticPr fontId="1"/>
  </si>
  <si>
    <t>　</t>
    <phoneticPr fontId="1"/>
  </si>
  <si>
    <t>赤経修正量</t>
    <rPh sb="0" eb="1">
      <t>アカ</t>
    </rPh>
    <rPh sb="1" eb="2">
      <t>ヘ</t>
    </rPh>
    <rPh sb="2" eb="4">
      <t>シュウセイ</t>
    </rPh>
    <rPh sb="4" eb="5">
      <t>リョウ</t>
    </rPh>
    <phoneticPr fontId="1"/>
  </si>
  <si>
    <t>赤緯修正量</t>
    <rPh sb="0" eb="1">
      <t>アカ</t>
    </rPh>
    <rPh sb="1" eb="2">
      <t>イ</t>
    </rPh>
    <rPh sb="2" eb="4">
      <t>シュウセイ</t>
    </rPh>
    <rPh sb="4" eb="5">
      <t>リョウ</t>
    </rPh>
    <phoneticPr fontId="1"/>
  </si>
  <si>
    <t>MAX　+/-32767</t>
    <phoneticPr fontId="1"/>
  </si>
  <si>
    <t>MAX  +/-1180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</si>
</sst>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2" fillId="4" borderId="0" xfId="0" applyFont="1" applyFill="1">
      <alignment vertical="center"/>
    </xf>
    <xf numFmtId="0" fontId="0" fillId="6" borderId="0" xfId="0" applyFill="1">
      <alignment vertical="center"/>
    </xf>
    <xf numFmtId="0" fontId="0" fillId="5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topLeftCell="A3" workbookViewId="0">
      <selection activeCell="I19" sqref="I19"/>
    </sheetView>
  </sheetViews>
  <sheetFormatPr defaultRowHeight="13.5"/>
  <cols>
    <col min="2" max="2" width="3.125" customWidth="1"/>
    <col min="3" max="3" width="6.875" customWidth="1"/>
    <col min="4" max="4" width="8.75" customWidth="1"/>
    <col min="5" max="5" width="2.5" customWidth="1"/>
    <col min="6" max="6" width="6.75" customWidth="1"/>
    <col min="7" max="7" width="2.625" customWidth="1"/>
    <col min="8" max="9" width="6.75" customWidth="1"/>
    <col min="10" max="10" width="10.5" customWidth="1"/>
    <col min="11" max="11" width="1.5" customWidth="1"/>
    <col min="12" max="12" width="6.875" customWidth="1"/>
    <col min="14" max="14" width="3.875" customWidth="1"/>
    <col min="15" max="15" width="6" customWidth="1"/>
  </cols>
  <sheetData>
    <row r="1" spans="1: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24.75" customHeight="1">
      <c r="A3" s="4"/>
      <c r="B3" s="5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>
      <c r="A6" s="4"/>
      <c r="B6" s="3" t="s">
        <v>1</v>
      </c>
      <c r="C6" s="3"/>
      <c r="D6" s="3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>
      <c r="A8" s="4"/>
      <c r="B8" s="4"/>
      <c r="C8" s="4" t="s">
        <v>3</v>
      </c>
      <c r="D8" s="1">
        <v>22</v>
      </c>
      <c r="E8" s="4" t="s">
        <v>5</v>
      </c>
      <c r="F8" s="1">
        <v>34</v>
      </c>
      <c r="G8" s="4" t="s">
        <v>7</v>
      </c>
      <c r="H8" s="1">
        <v>50.3</v>
      </c>
      <c r="I8" s="4" t="s">
        <v>9</v>
      </c>
      <c r="J8" s="4" t="s">
        <v>11</v>
      </c>
      <c r="K8" s="4"/>
      <c r="L8" s="4" t="s">
        <v>13</v>
      </c>
      <c r="M8" s="2">
        <f>3600*D8+60*F8+H8</f>
        <v>81290.3</v>
      </c>
      <c r="N8" s="2" t="s">
        <v>15</v>
      </c>
      <c r="O8" s="4"/>
    </row>
    <row r="9" spans="1:1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>
      <c r="A10" s="4"/>
      <c r="B10" s="4"/>
      <c r="C10" s="4" t="s">
        <v>4</v>
      </c>
      <c r="D10" s="1">
        <v>4</v>
      </c>
      <c r="E10" s="4" t="s">
        <v>6</v>
      </c>
      <c r="F10" s="1">
        <v>28</v>
      </c>
      <c r="G10" s="4" t="s">
        <v>8</v>
      </c>
      <c r="H10" s="1">
        <v>1</v>
      </c>
      <c r="I10" s="4" t="s">
        <v>10</v>
      </c>
      <c r="J10" s="4" t="s">
        <v>12</v>
      </c>
      <c r="K10" s="4"/>
      <c r="L10" s="4" t="s">
        <v>14</v>
      </c>
      <c r="M10" s="2">
        <f>(60*D10+F10+H10/60)*D11</f>
        <v>268.01666666666665</v>
      </c>
      <c r="N10" s="2" t="s">
        <v>16</v>
      </c>
      <c r="O10" s="4"/>
    </row>
    <row r="11" spans="1:15">
      <c r="A11" s="4"/>
      <c r="B11" s="4"/>
      <c r="C11" s="4" t="s">
        <v>17</v>
      </c>
      <c r="D11" s="1">
        <v>1</v>
      </c>
      <c r="E11" s="4"/>
      <c r="F11" s="4" t="s">
        <v>18</v>
      </c>
      <c r="G11" s="4"/>
      <c r="H11" s="4"/>
      <c r="I11" s="4"/>
      <c r="J11" s="4"/>
      <c r="K11" s="4"/>
      <c r="L11" s="4"/>
      <c r="M11" s="4"/>
      <c r="N11" s="4"/>
      <c r="O11" s="4"/>
    </row>
    <row r="12" spans="1: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>
      <c r="A13" s="4"/>
      <c r="B13" s="3" t="s">
        <v>2</v>
      </c>
      <c r="C13" s="3"/>
      <c r="D13" s="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>
      <c r="A15" s="4"/>
      <c r="B15" s="4"/>
      <c r="C15" s="4" t="s">
        <v>3</v>
      </c>
      <c r="D15" s="1">
        <v>22</v>
      </c>
      <c r="E15" s="4" t="s">
        <v>5</v>
      </c>
      <c r="F15" s="1">
        <v>33</v>
      </c>
      <c r="G15" s="4" t="s">
        <v>7</v>
      </c>
      <c r="H15" s="1">
        <v>15.7</v>
      </c>
      <c r="I15" s="4" t="s">
        <v>9</v>
      </c>
      <c r="J15" s="4" t="s">
        <v>11</v>
      </c>
      <c r="K15" s="4"/>
      <c r="L15" s="4" t="s">
        <v>13</v>
      </c>
      <c r="M15" s="2">
        <f>3600*D15+60*F15+H15</f>
        <v>81195.7</v>
      </c>
      <c r="N15" s="2" t="s">
        <v>15</v>
      </c>
      <c r="O15" s="4"/>
    </row>
    <row r="16" spans="1: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>
      <c r="A17" s="4"/>
      <c r="B17" s="4"/>
      <c r="C17" s="4" t="s">
        <v>4</v>
      </c>
      <c r="D17" s="1">
        <v>4</v>
      </c>
      <c r="E17" s="4" t="s">
        <v>6</v>
      </c>
      <c r="F17" s="1">
        <v>45</v>
      </c>
      <c r="G17" s="4" t="s">
        <v>8</v>
      </c>
      <c r="H17" s="1">
        <v>29</v>
      </c>
      <c r="I17" s="4" t="s">
        <v>10</v>
      </c>
      <c r="J17" s="4" t="s">
        <v>12</v>
      </c>
      <c r="K17" s="4"/>
      <c r="L17" s="4" t="s">
        <v>14</v>
      </c>
      <c r="M17" s="2">
        <f>(60*D17+F17+H17/60)*D18</f>
        <v>285.48333333333335</v>
      </c>
      <c r="N17" s="2" t="s">
        <v>16</v>
      </c>
      <c r="O17" s="4"/>
    </row>
    <row r="18" spans="1:15">
      <c r="A18" s="4"/>
      <c r="B18" s="4"/>
      <c r="C18" s="4" t="s">
        <v>17</v>
      </c>
      <c r="D18" s="1">
        <v>1</v>
      </c>
      <c r="E18" s="4"/>
      <c r="F18" s="4" t="s">
        <v>18</v>
      </c>
      <c r="G18" s="4"/>
      <c r="H18" s="4"/>
      <c r="I18" s="4"/>
      <c r="J18" s="4"/>
      <c r="K18" s="4"/>
      <c r="L18" s="4"/>
      <c r="M18" s="4"/>
      <c r="N18" s="4"/>
      <c r="O18" s="4"/>
    </row>
    <row r="19" spans="1: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>
      <c r="A21" s="4"/>
      <c r="B21" s="3" t="s">
        <v>19</v>
      </c>
      <c r="C21" s="3"/>
      <c r="D21" s="3"/>
      <c r="E21" s="3"/>
      <c r="F21" s="3"/>
      <c r="G21" s="4"/>
      <c r="H21" s="4"/>
      <c r="I21" s="4"/>
      <c r="J21" s="4"/>
      <c r="K21" s="4"/>
      <c r="L21" s="4"/>
      <c r="M21" s="4"/>
      <c r="N21" s="4"/>
      <c r="O21" s="4"/>
    </row>
    <row r="22" spans="1: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>
      <c r="A23" s="4"/>
      <c r="B23" s="4" t="s">
        <v>20</v>
      </c>
      <c r="C23" s="6" t="s">
        <v>21</v>
      </c>
      <c r="D23" s="6"/>
      <c r="E23" s="6"/>
      <c r="F23" s="7">
        <f>M15-M8</f>
        <v>-94.600000000005821</v>
      </c>
      <c r="G23" s="4"/>
      <c r="H23" s="4"/>
      <c r="I23" s="4" t="s">
        <v>23</v>
      </c>
      <c r="J23" s="4"/>
      <c r="K23" s="4"/>
      <c r="L23" s="4"/>
      <c r="M23" s="4"/>
      <c r="N23" s="4"/>
      <c r="O23" s="4"/>
    </row>
    <row r="24" spans="1:1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>
      <c r="A25" s="4"/>
      <c r="B25" s="4"/>
      <c r="C25" s="6" t="s">
        <v>22</v>
      </c>
      <c r="D25" s="6"/>
      <c r="E25" s="6"/>
      <c r="F25" s="7">
        <f>M17-M10</f>
        <v>17.466666666666697</v>
      </c>
      <c r="G25" s="4"/>
      <c r="H25" s="4"/>
      <c r="I25" s="4" t="s">
        <v>24</v>
      </c>
      <c r="J25" s="4"/>
      <c r="K25" s="4"/>
      <c r="L25" s="4"/>
      <c r="M25" s="4"/>
      <c r="N25" s="4"/>
      <c r="O25" s="4"/>
    </row>
    <row r="26" spans="1:1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kimio</dc:creator>
  <cp:lastModifiedBy>kimio</cp:lastModifiedBy>
  <dcterms:created xsi:type="dcterms:W3CDTF">2011-07-07T02:34:55Z</dcterms:created>
  <dcterms:modified xsi:type="dcterms:W3CDTF">2011-07-07T03:04:15Z</dcterms:modified>
</cp:coreProperties>
</file>